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дин\Независимая оценка 2016\СИМ ТАЙМ результаты\"/>
    </mc:Choice>
  </mc:AlternateContent>
  <bookViews>
    <workbookView xWindow="0" yWindow="0" windowWidth="28800" windowHeight="11835"/>
  </bookViews>
  <sheets>
    <sheet name="ИТОГО по группам для Кабабаково" sheetId="1" r:id="rId1"/>
  </sheets>
  <definedNames>
    <definedName name="_xlnm.Print_Titles" localSheetId="0">'ИТОГО по группам для Кабабаково'!$A:$B,'ИТОГО по группам для Кабабаково'!$4:$5</definedName>
    <definedName name="_xlnm.Print_Area" localSheetId="0">'ИТОГО по группам для Кабабаково'!$A$1:$AG$29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AG26" i="1" l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<sst xmlns="http://schemas.openxmlformats.org/spreadsheetml/2006/main" count="116" uniqueCount="72">
  <si>
    <t>Результаты анкетирования оценки качества оказания услуг медицинскими организациями в стационарных условиях                                                         Ульяновская область</t>
  </si>
  <si>
    <t>Результаты анкетирования оценки качества оказания услуг медицинскими организациями в стационарных условиях                                                          Ульяновская область</t>
  </si>
  <si>
    <t>Медицинских организаций: 30</t>
  </si>
  <si>
    <t>Общие критерии</t>
  </si>
  <si>
    <t>Значение показателя в баллах</t>
  </si>
  <si>
    <t xml:space="preserve">61-75 </t>
  </si>
  <si>
    <t>46-60</t>
  </si>
  <si>
    <t>ГУЗ "Областной клинический кожно-венерологический диспансер"</t>
  </si>
  <si>
    <t xml:space="preserve">ГУЗ "Областной клинический онкологический диспансер" </t>
  </si>
  <si>
    <t>ГУЗ "Ульяновский областной клинический центр специализированных видов медицинской помощи"</t>
  </si>
  <si>
    <t>ГУЗ "Городская больница №3"</t>
  </si>
  <si>
    <t>ГУЗ "Областной клинический госпиталь  ветеранов войн"</t>
  </si>
  <si>
    <t>ГУЗ "Областной кардиологический диспансер"</t>
  </si>
  <si>
    <t>ГУЗ "Старомайнская районная больница"</t>
  </si>
  <si>
    <t>ГУЗ ГКБ №1 (Перинатальный центр)</t>
  </si>
  <si>
    <t>ГУЗ "Чердаклинская районная больница"</t>
  </si>
  <si>
    <t>ГУЗ "Кузоватовская районная больница"</t>
  </si>
  <si>
    <t>ГУЗ "Ульяновская областная клиническая больница"</t>
  </si>
  <si>
    <t>ГУЗ "Вешкаймская районная больница"</t>
  </si>
  <si>
    <t>ГУЗ "Городская больница №2"</t>
  </si>
  <si>
    <t>ГУЗ "Областная детская инфекционная больница"</t>
  </si>
  <si>
    <t>ГУЗ "Рязановская участковая больница"</t>
  </si>
  <si>
    <t>ГУЗ "Тиинская участковая больница"</t>
  </si>
  <si>
    <t>ГУЗ "ЦГКБ г. Ульяновска</t>
  </si>
  <si>
    <t>ГУЗ "Мулловская участковая больница"</t>
  </si>
  <si>
    <t>ГУЗ "Новомайнская городская больница"</t>
  </si>
  <si>
    <t>ГУЗ "Барышская районная больница"</t>
  </si>
  <si>
    <t>ГУЗ "Ульяновская областная детская клиническая больница им. Ю.Ф. Горячева</t>
  </si>
  <si>
    <t>ГУЗ "Никольская участковая больница"</t>
  </si>
  <si>
    <t>ГУЗ "Костно-туберкулезный санаторий "Сосновка"</t>
  </si>
  <si>
    <t>ГУЗ "Старосахчинская участковая больница"</t>
  </si>
  <si>
    <t>ГУЗ "Карсунская районная больница"</t>
  </si>
  <si>
    <t>ГУЗ "Сурская районная больница"</t>
  </si>
  <si>
    <t>ГУЗ "Майнская районная больница"</t>
  </si>
  <si>
    <t>ГУЗ "Новоульяновская городская больница им. А,Ф. Альберт"</t>
  </si>
  <si>
    <t>ГУЗ "Сенгилеевская районная больница"</t>
  </si>
  <si>
    <t>ГУЗ "Зерносовхозская участковая больница"</t>
  </si>
  <si>
    <t>балл/%</t>
  </si>
  <si>
    <t>ОБЩИЙ ИТОГ</t>
  </si>
  <si>
    <t>0-75</t>
  </si>
  <si>
    <t>1. Показатели, характеризующие открытость и доступность информации о медицинской организации</t>
  </si>
  <si>
    <t>0-14</t>
  </si>
  <si>
    <t>1.1 Показатель рейтинга на официальном сайте для размещения информации о государственных и муниципальных учреждениях в сети Интернет (www.bus.gov.ru)</t>
  </si>
  <si>
    <t>0-1</t>
  </si>
  <si>
    <t>1.2 Полнота, актуальность  и понятность информации о медицинской организации, размещаемой на сайте медицинской организации</t>
  </si>
  <si>
    <t>1.3 Наличие и доступность на официальном сайте медицинской организации способов обратной связи с потребителями услуг: форма для подачи электронного обращения; анкеты для оценки качества оказания услуг в медицинской организации (в электронном виде)</t>
  </si>
  <si>
    <t>0-2</t>
  </si>
  <si>
    <t>1.4 Доля потребителей услуг, удовлетворенных качеством и полнотой информации о работе  медицинской организации и порядке предоставления медицинских услуг, доступной в помещениях медицинской организации</t>
  </si>
  <si>
    <t>0-5</t>
  </si>
  <si>
    <t>1.5 Доля потребителей услуг, удовлетворенных качеством и полнотой информации о работе медицинской организации и порядке предоставления медицинских услуг, доступной на официальном сайте медицинской организации</t>
  </si>
  <si>
    <t>2. Показатели, характеризующие комфортность условий предоставления медицинских услуг и доступность их получения</t>
  </si>
  <si>
    <t>0-21</t>
  </si>
  <si>
    <t>2.1   Доля потребителей услуг, удовлетворенных условиями пребывания в медицинской организации</t>
  </si>
  <si>
    <t>2.2  Доля потребителей услуг, удовлетворенных питанием во время пребывания в медицинской организации</t>
  </si>
  <si>
    <t>2.3 Доля потребителей услуг, у которых во время пребывания в стационаре не возникла  необходимость оплачивать  назначенные диагностические исследования  за свой счет</t>
  </si>
  <si>
    <t>0-3</t>
  </si>
  <si>
    <t>2.4 Доля потребителей услуг, у которых во время пребывания в стационаре не возникла необходимость оплачивать назначенные лекарственные средства  за свой счет</t>
  </si>
  <si>
    <t>2.5  Доля потребителей услуг с ограниченными возможностями здоровья, удовлетворенных пребыванием в медицинской организации</t>
  </si>
  <si>
    <t>3. Показатели, характеризующие время ожидания в очереди при получении медицинской услуги</t>
  </si>
  <si>
    <t>0-15</t>
  </si>
  <si>
    <t xml:space="preserve">3.1 Среднее временя ожидания в приемном отделении медицинской организации </t>
  </si>
  <si>
    <t>3.2 Среднее время ожидания плановой госпитализации с момента получения направления на плановую госпитализацию (относительно сроков ожидания, установленных ТПГГ бесплатного оказания гражданам медицинской помощи)</t>
  </si>
  <si>
    <t>3.3 Доля потребителей услуг, госпитализированных в назначенный срок плановой госпитализации</t>
  </si>
  <si>
    <t>4. Показатели, характеризующие доброжелательность, вежливость и компетентность работников медицинской организации</t>
  </si>
  <si>
    <t>0-10</t>
  </si>
  <si>
    <t>4.1 Доля потребителей услуг,  положительно оценивающих доброжелательность и вежливость работников медицинской организации</t>
  </si>
  <si>
    <t>4.2 Доля потребителей услуг,  положительно оценивающих компетентность работников медицинской организации</t>
  </si>
  <si>
    <t>5. Показатели, характеризующие удовлетворенность оказанными услугами в медицинской организации</t>
  </si>
  <si>
    <t>5.1 Доля потребителей услуг, удовлетворенных оказанными услугами</t>
  </si>
  <si>
    <t>5.2 Доля потребителей услуг, готовых рекомендовать медицинскую организацию для получения медицинской помощи</t>
  </si>
  <si>
    <t>5.3. Доля потребителей услуг, удовлетворенных действиями персонала  медицинской организации по уходу</t>
  </si>
  <si>
    <t xml:space="preserve">Итого по совокупности организаций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</si>
</sst>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Arial"/>
      <family val="1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top" wrapText="1" indent="2"/>
    </xf>
    <xf numFmtId="0" fontId="11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/>
    <xf numFmtId="16" fontId="10" fillId="0" borderId="6" xfId="0" applyNumberFormat="1" applyFont="1" applyFill="1" applyBorder="1" applyAlignment="1">
      <alignment horizontal="left" vertical="top" wrapText="1" indent="2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vertical="top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16" fontId="10" fillId="4" borderId="6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top" wrapText="1"/>
    </xf>
    <xf numFmtId="0" fontId="11" fillId="4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/>
    </xf>
    <xf numFmtId="1" fontId="6" fillId="5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29"/>
  <sheetViews>
    <sheetView tabSelected="1" view="pageBreakPreview" zoomScale="55" zoomScaleNormal="55" zoomScaleSheetLayoutView="55" workbookViewId="0">
      <selection activeCell="J11" sqref="J11"/>
    </sheetView>
  </sheetViews>
  <sheetFormatPr defaultRowHeight="14.25" x14ac:dyDescent="0.2"/>
  <cols>
    <col min="1" max="1" width="56.25" style="1" customWidth="1"/>
    <col min="2" max="2" width="13.75" style="2" customWidth="1"/>
    <col min="3" max="3" width="9.875" style="2" hidden="1" customWidth="1"/>
    <col min="4" max="6" width="10.125" customWidth="1"/>
    <col min="7" max="7" width="8.75" customWidth="1"/>
    <col min="8" max="8" width="9.625" customWidth="1"/>
    <col min="9" max="9" width="9.25" customWidth="1"/>
    <col min="10" max="10" width="9" customWidth="1"/>
    <col min="11" max="12" width="9.25" customWidth="1"/>
    <col min="13" max="13" width="9.625" customWidth="1"/>
    <col min="14" max="14" width="9" customWidth="1"/>
    <col min="15" max="15" width="9.25" customWidth="1"/>
    <col min="16" max="16" width="8.5" customWidth="1"/>
    <col min="17" max="17" width="10.125" customWidth="1"/>
    <col min="18" max="18" width="9" customWidth="1"/>
    <col min="19" max="33" width="10.125" customWidth="1"/>
  </cols>
  <sheetData>
    <row r="1" spans="1:34" ht="46.5" customHeight="1" x14ac:dyDescent="0.2">
      <c r="D1" s="38" t="s">
        <v>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 t="s">
        <v>1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4" ht="19.5" x14ac:dyDescent="0.25">
      <c r="A2" s="3" t="s">
        <v>2</v>
      </c>
      <c r="B2" s="4"/>
      <c r="C2" s="4"/>
      <c r="D2" s="5"/>
      <c r="E2" s="5"/>
      <c r="F2" s="5"/>
      <c r="G2" s="5"/>
      <c r="H2" s="5"/>
      <c r="I2" s="6"/>
      <c r="J2" s="6"/>
      <c r="K2" s="5"/>
      <c r="L2" s="7"/>
      <c r="M2" s="6"/>
      <c r="N2" s="5"/>
      <c r="O2" s="8"/>
      <c r="P2" s="5"/>
      <c r="Q2" s="5"/>
      <c r="R2" s="8"/>
      <c r="S2" s="6"/>
      <c r="T2" s="5"/>
      <c r="U2" s="6"/>
      <c r="V2" s="5"/>
      <c r="W2" s="5"/>
      <c r="X2" s="5"/>
      <c r="Y2" s="6"/>
      <c r="Z2" s="6"/>
      <c r="AA2" s="6"/>
      <c r="AB2" s="5"/>
      <c r="AC2" s="5"/>
      <c r="AD2" s="5"/>
      <c r="AE2" s="5"/>
      <c r="AF2" s="6"/>
      <c r="AG2" s="6"/>
      <c r="AH2" s="9"/>
    </row>
    <row r="3" spans="1:34" ht="20.25" x14ac:dyDescent="0.3">
      <c r="A3" s="39" t="s">
        <v>3</v>
      </c>
      <c r="B3" s="42" t="s">
        <v>4</v>
      </c>
      <c r="C3" s="34"/>
      <c r="D3" s="44" t="s">
        <v>5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  <c r="V3" s="44" t="s">
        <v>6</v>
      </c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9"/>
    </row>
    <row r="4" spans="1:34" ht="156.75" customHeight="1" x14ac:dyDescent="0.2">
      <c r="A4" s="40"/>
      <c r="B4" s="43"/>
      <c r="C4" s="35" t="s">
        <v>71</v>
      </c>
      <c r="D4" s="11" t="s">
        <v>7</v>
      </c>
      <c r="E4" s="12" t="s">
        <v>8</v>
      </c>
      <c r="F4" s="13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4" t="s">
        <v>20</v>
      </c>
      <c r="R4" s="14" t="s">
        <v>21</v>
      </c>
      <c r="S4" s="14" t="s">
        <v>22</v>
      </c>
      <c r="T4" s="14" t="s">
        <v>23</v>
      </c>
      <c r="U4" s="14" t="s">
        <v>24</v>
      </c>
      <c r="V4" s="14" t="s">
        <v>25</v>
      </c>
      <c r="W4" s="14" t="s">
        <v>26</v>
      </c>
      <c r="X4" s="13" t="s">
        <v>27</v>
      </c>
      <c r="Y4" s="14" t="s">
        <v>28</v>
      </c>
      <c r="Z4" s="14" t="s">
        <v>29</v>
      </c>
      <c r="AA4" s="14" t="s">
        <v>30</v>
      </c>
      <c r="AB4" s="14" t="s">
        <v>31</v>
      </c>
      <c r="AC4" s="14" t="s">
        <v>32</v>
      </c>
      <c r="AD4" s="14" t="s">
        <v>33</v>
      </c>
      <c r="AE4" s="14" t="s">
        <v>34</v>
      </c>
      <c r="AF4" s="14" t="s">
        <v>35</v>
      </c>
      <c r="AG4" s="14" t="s">
        <v>36</v>
      </c>
      <c r="AH4" s="9"/>
    </row>
    <row r="5" spans="1:34" ht="20.25" customHeight="1" x14ac:dyDescent="0.2">
      <c r="A5" s="41"/>
      <c r="B5" s="43"/>
      <c r="C5" s="10"/>
      <c r="D5" s="15" t="s">
        <v>37</v>
      </c>
      <c r="E5" s="15" t="s">
        <v>37</v>
      </c>
      <c r="F5" s="15" t="s">
        <v>37</v>
      </c>
      <c r="G5" s="15" t="s">
        <v>37</v>
      </c>
      <c r="H5" s="15" t="s">
        <v>37</v>
      </c>
      <c r="I5" s="15" t="s">
        <v>37</v>
      </c>
      <c r="J5" s="15" t="s">
        <v>37</v>
      </c>
      <c r="K5" s="15" t="s">
        <v>37</v>
      </c>
      <c r="L5" s="15" t="s">
        <v>37</v>
      </c>
      <c r="M5" s="15" t="s">
        <v>37</v>
      </c>
      <c r="N5" s="15" t="s">
        <v>37</v>
      </c>
      <c r="O5" s="15" t="s">
        <v>37</v>
      </c>
      <c r="P5" s="15" t="s">
        <v>37</v>
      </c>
      <c r="Q5" s="15" t="s">
        <v>37</v>
      </c>
      <c r="R5" s="15" t="s">
        <v>37</v>
      </c>
      <c r="S5" s="15" t="s">
        <v>37</v>
      </c>
      <c r="T5" s="15" t="s">
        <v>37</v>
      </c>
      <c r="U5" s="15" t="s">
        <v>37</v>
      </c>
      <c r="V5" s="15" t="s">
        <v>37</v>
      </c>
      <c r="W5" s="15" t="s">
        <v>37</v>
      </c>
      <c r="X5" s="15" t="s">
        <v>37</v>
      </c>
      <c r="Y5" s="15" t="s">
        <v>37</v>
      </c>
      <c r="Z5" s="15" t="s">
        <v>37</v>
      </c>
      <c r="AA5" s="15" t="s">
        <v>37</v>
      </c>
      <c r="AB5" s="15" t="s">
        <v>37</v>
      </c>
      <c r="AC5" s="15" t="s">
        <v>37</v>
      </c>
      <c r="AD5" s="15" t="s">
        <v>37</v>
      </c>
      <c r="AE5" s="15" t="s">
        <v>37</v>
      </c>
      <c r="AF5" s="15" t="s">
        <v>37</v>
      </c>
      <c r="AG5" s="15" t="s">
        <v>37</v>
      </c>
      <c r="AH5" s="9"/>
    </row>
    <row r="6" spans="1:34" ht="29.25" customHeight="1" x14ac:dyDescent="0.2">
      <c r="A6" s="16" t="s">
        <v>38</v>
      </c>
      <c r="B6" s="17" t="s">
        <v>39</v>
      </c>
      <c r="C6" s="36">
        <v>64</v>
      </c>
      <c r="D6" s="18">
        <f>D7+D13+D19+D23+D26</f>
        <v>75</v>
      </c>
      <c r="E6" s="18">
        <f t="shared" ref="E6:AG6" si="0">E7+E13+E19+E23+E26</f>
        <v>74</v>
      </c>
      <c r="F6" s="18">
        <f t="shared" si="0"/>
        <v>74</v>
      </c>
      <c r="G6" s="18">
        <f t="shared" si="0"/>
        <v>72</v>
      </c>
      <c r="H6" s="18">
        <f t="shared" si="0"/>
        <v>70</v>
      </c>
      <c r="I6" s="18">
        <f t="shared" si="0"/>
        <v>70</v>
      </c>
      <c r="J6" s="18">
        <f t="shared" si="0"/>
        <v>71</v>
      </c>
      <c r="K6" s="18">
        <f t="shared" si="0"/>
        <v>67</v>
      </c>
      <c r="L6" s="18">
        <f t="shared" si="0"/>
        <v>66</v>
      </c>
      <c r="M6" s="18">
        <f>M7+M13+M19+M23+M26</f>
        <v>66</v>
      </c>
      <c r="N6" s="18">
        <f t="shared" si="0"/>
        <v>65</v>
      </c>
      <c r="O6" s="18">
        <f t="shared" si="0"/>
        <v>65</v>
      </c>
      <c r="P6" s="18">
        <f t="shared" si="0"/>
        <v>64</v>
      </c>
      <c r="Q6" s="18">
        <f>Q7+Q13+Q19+Q23+Q26</f>
        <v>64</v>
      </c>
      <c r="R6" s="18">
        <f t="shared" si="0"/>
        <v>64</v>
      </c>
      <c r="S6" s="18">
        <f t="shared" si="0"/>
        <v>64</v>
      </c>
      <c r="T6" s="18">
        <f>T7+T13+T19+T23+T26</f>
        <v>63</v>
      </c>
      <c r="U6" s="18">
        <f t="shared" si="0"/>
        <v>62</v>
      </c>
      <c r="V6" s="18">
        <f>V7+V13+V19+V23+V26</f>
        <v>60</v>
      </c>
      <c r="W6" s="18">
        <f t="shared" si="0"/>
        <v>58</v>
      </c>
      <c r="X6" s="18">
        <f t="shared" si="0"/>
        <v>58</v>
      </c>
      <c r="Y6" s="18">
        <f t="shared" si="0"/>
        <v>58</v>
      </c>
      <c r="Z6" s="18">
        <f>Z7+Z13+Z19+Z23+Z26</f>
        <v>56</v>
      </c>
      <c r="AA6" s="18">
        <f t="shared" si="0"/>
        <v>55</v>
      </c>
      <c r="AB6" s="18">
        <f t="shared" si="0"/>
        <v>54</v>
      </c>
      <c r="AC6" s="18">
        <f t="shared" si="0"/>
        <v>54</v>
      </c>
      <c r="AD6" s="18">
        <f>AD7+AD13+AD19+AD23+AD26</f>
        <v>53</v>
      </c>
      <c r="AE6" s="18">
        <f t="shared" si="0"/>
        <v>52</v>
      </c>
      <c r="AF6" s="18">
        <f t="shared" si="0"/>
        <v>52</v>
      </c>
      <c r="AG6" s="18">
        <f t="shared" si="0"/>
        <v>51</v>
      </c>
      <c r="AH6" s="9"/>
    </row>
    <row r="7" spans="1:34" ht="47.25" customHeight="1" x14ac:dyDescent="0.2">
      <c r="A7" s="27" t="s">
        <v>40</v>
      </c>
      <c r="B7" s="28" t="s">
        <v>41</v>
      </c>
      <c r="C7" s="37">
        <f t="shared" ref="C7:C29" si="1">AVERAGE(D7:AG7)</f>
        <v>10.6</v>
      </c>
      <c r="D7" s="29">
        <f>SUM(D8:D12)</f>
        <v>14</v>
      </c>
      <c r="E7" s="29">
        <f t="shared" ref="E7:L7" si="2">SUM(E8:E12)</f>
        <v>14</v>
      </c>
      <c r="F7" s="29">
        <f t="shared" si="2"/>
        <v>14</v>
      </c>
      <c r="G7" s="29">
        <f t="shared" si="2"/>
        <v>14</v>
      </c>
      <c r="H7" s="29">
        <f t="shared" si="2"/>
        <v>13</v>
      </c>
      <c r="I7" s="29">
        <f t="shared" si="2"/>
        <v>14</v>
      </c>
      <c r="J7" s="29">
        <f t="shared" si="2"/>
        <v>13</v>
      </c>
      <c r="K7" s="29">
        <f t="shared" si="2"/>
        <v>14</v>
      </c>
      <c r="L7" s="29">
        <f t="shared" si="2"/>
        <v>10</v>
      </c>
      <c r="M7" s="29">
        <f>SUM(M8:M12)</f>
        <v>14</v>
      </c>
      <c r="N7" s="29">
        <f t="shared" ref="N7:S7" si="3">SUM(N8:N12)</f>
        <v>13</v>
      </c>
      <c r="O7" s="29">
        <f t="shared" si="3"/>
        <v>13</v>
      </c>
      <c r="P7" s="29">
        <f t="shared" si="3"/>
        <v>14</v>
      </c>
      <c r="Q7" s="29">
        <f>SUM(Q8:Q12)</f>
        <v>14</v>
      </c>
      <c r="R7" s="29">
        <f t="shared" si="3"/>
        <v>6</v>
      </c>
      <c r="S7" s="29">
        <f t="shared" si="3"/>
        <v>9</v>
      </c>
      <c r="T7" s="29">
        <f>SUM(T8:T12)</f>
        <v>13</v>
      </c>
      <c r="U7" s="29">
        <f t="shared" ref="U7:AG7" si="4">SUM(U8:U12)</f>
        <v>9</v>
      </c>
      <c r="V7" s="29">
        <f t="shared" si="4"/>
        <v>9</v>
      </c>
      <c r="W7" s="29">
        <f t="shared" si="4"/>
        <v>4</v>
      </c>
      <c r="X7" s="29">
        <f t="shared" si="4"/>
        <v>9</v>
      </c>
      <c r="Y7" s="29">
        <f t="shared" si="4"/>
        <v>7</v>
      </c>
      <c r="Z7" s="29">
        <f t="shared" si="4"/>
        <v>7</v>
      </c>
      <c r="AA7" s="29">
        <f t="shared" si="4"/>
        <v>6</v>
      </c>
      <c r="AB7" s="29">
        <f t="shared" si="4"/>
        <v>9</v>
      </c>
      <c r="AC7" s="29">
        <f t="shared" si="4"/>
        <v>14</v>
      </c>
      <c r="AD7" s="29">
        <f t="shared" si="4"/>
        <v>8</v>
      </c>
      <c r="AE7" s="29">
        <f t="shared" si="4"/>
        <v>7</v>
      </c>
      <c r="AF7" s="29">
        <f t="shared" si="4"/>
        <v>9</v>
      </c>
      <c r="AG7" s="29">
        <f t="shared" si="4"/>
        <v>4</v>
      </c>
      <c r="AH7" s="9"/>
    </row>
    <row r="8" spans="1:34" s="22" customFormat="1" ht="66" x14ac:dyDescent="0.2">
      <c r="A8" s="19" t="s">
        <v>42</v>
      </c>
      <c r="B8" s="28" t="s">
        <v>43</v>
      </c>
      <c r="C8" s="37">
        <f t="shared" si="1"/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0">
        <v>1</v>
      </c>
      <c r="AC8" s="20">
        <v>1</v>
      </c>
      <c r="AD8" s="20">
        <v>1</v>
      </c>
      <c r="AE8" s="20">
        <v>1</v>
      </c>
      <c r="AF8" s="20">
        <v>1</v>
      </c>
      <c r="AG8" s="20">
        <v>1</v>
      </c>
      <c r="AH8" s="21"/>
    </row>
    <row r="9" spans="1:34" s="22" customFormat="1" ht="56.25" customHeight="1" x14ac:dyDescent="0.2">
      <c r="A9" s="19" t="s">
        <v>44</v>
      </c>
      <c r="B9" s="28" t="s">
        <v>43</v>
      </c>
      <c r="C9" s="37">
        <f t="shared" si="1"/>
        <v>0.83333333333333337</v>
      </c>
      <c r="D9" s="20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>
        <v>1</v>
      </c>
      <c r="L9" s="20">
        <v>1</v>
      </c>
      <c r="M9" s="20">
        <v>1</v>
      </c>
      <c r="N9" s="20">
        <v>1</v>
      </c>
      <c r="O9" s="20">
        <v>1</v>
      </c>
      <c r="P9" s="20">
        <v>1</v>
      </c>
      <c r="Q9" s="20">
        <v>1</v>
      </c>
      <c r="R9" s="20">
        <v>0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0</v>
      </c>
      <c r="Z9" s="20">
        <v>0</v>
      </c>
      <c r="AA9" s="20">
        <v>0</v>
      </c>
      <c r="AB9" s="20">
        <v>1</v>
      </c>
      <c r="AC9" s="20">
        <v>1</v>
      </c>
      <c r="AD9" s="20">
        <v>1</v>
      </c>
      <c r="AE9" s="20">
        <v>1</v>
      </c>
      <c r="AF9" s="20">
        <v>1</v>
      </c>
      <c r="AG9" s="20">
        <v>0</v>
      </c>
      <c r="AH9" s="21"/>
    </row>
    <row r="10" spans="1:34" s="22" customFormat="1" ht="103.5" customHeight="1" x14ac:dyDescent="0.2">
      <c r="A10" s="23" t="s">
        <v>45</v>
      </c>
      <c r="B10" s="30" t="s">
        <v>46</v>
      </c>
      <c r="C10" s="37">
        <f t="shared" si="1"/>
        <v>1.6</v>
      </c>
      <c r="D10" s="24">
        <v>2</v>
      </c>
      <c r="E10" s="24">
        <v>2</v>
      </c>
      <c r="F10" s="24">
        <v>2</v>
      </c>
      <c r="G10" s="24">
        <v>2</v>
      </c>
      <c r="H10" s="24">
        <v>1</v>
      </c>
      <c r="I10" s="24">
        <v>2</v>
      </c>
      <c r="J10" s="24">
        <v>2</v>
      </c>
      <c r="K10" s="24">
        <v>2</v>
      </c>
      <c r="L10" s="24">
        <v>2</v>
      </c>
      <c r="M10" s="24">
        <v>2</v>
      </c>
      <c r="N10" s="24">
        <v>2</v>
      </c>
      <c r="O10" s="24">
        <v>1</v>
      </c>
      <c r="P10" s="24">
        <v>2</v>
      </c>
      <c r="Q10" s="24">
        <v>2</v>
      </c>
      <c r="R10" s="24">
        <v>0</v>
      </c>
      <c r="S10" s="24">
        <v>2</v>
      </c>
      <c r="T10" s="24">
        <v>2</v>
      </c>
      <c r="U10" s="24">
        <v>2</v>
      </c>
      <c r="V10" s="24">
        <v>2</v>
      </c>
      <c r="W10" s="24">
        <v>2</v>
      </c>
      <c r="X10" s="24">
        <v>2</v>
      </c>
      <c r="Y10" s="24">
        <v>0</v>
      </c>
      <c r="Z10" s="24">
        <v>0</v>
      </c>
      <c r="AA10" s="24">
        <v>0</v>
      </c>
      <c r="AB10" s="24">
        <v>2</v>
      </c>
      <c r="AC10" s="24">
        <v>2</v>
      </c>
      <c r="AD10" s="24">
        <v>2</v>
      </c>
      <c r="AE10" s="24">
        <v>2</v>
      </c>
      <c r="AF10" s="24">
        <v>2</v>
      </c>
      <c r="AG10" s="24">
        <v>0</v>
      </c>
      <c r="AH10" s="21"/>
    </row>
    <row r="11" spans="1:34" s="22" customFormat="1" ht="87.75" customHeight="1" x14ac:dyDescent="0.2">
      <c r="A11" s="19" t="s">
        <v>47</v>
      </c>
      <c r="B11" s="28" t="s">
        <v>48</v>
      </c>
      <c r="C11" s="37">
        <f t="shared" si="1"/>
        <v>4.166666666666667</v>
      </c>
      <c r="D11" s="25">
        <v>5</v>
      </c>
      <c r="E11" s="25">
        <v>5</v>
      </c>
      <c r="F11" s="25">
        <v>5</v>
      </c>
      <c r="G11" s="25">
        <v>5</v>
      </c>
      <c r="H11" s="25">
        <v>5</v>
      </c>
      <c r="I11" s="25">
        <v>5</v>
      </c>
      <c r="J11" s="25">
        <v>4</v>
      </c>
      <c r="K11" s="25">
        <v>5</v>
      </c>
      <c r="L11" s="25">
        <v>5</v>
      </c>
      <c r="M11" s="25">
        <v>5</v>
      </c>
      <c r="N11" s="25">
        <v>4</v>
      </c>
      <c r="O11" s="25">
        <v>5</v>
      </c>
      <c r="P11" s="25">
        <v>5</v>
      </c>
      <c r="Q11" s="25">
        <v>5</v>
      </c>
      <c r="R11" s="25">
        <v>5</v>
      </c>
      <c r="S11" s="25">
        <v>5</v>
      </c>
      <c r="T11" s="25">
        <v>5</v>
      </c>
      <c r="U11" s="25">
        <v>5</v>
      </c>
      <c r="V11" s="25">
        <v>0</v>
      </c>
      <c r="W11" s="25">
        <v>0</v>
      </c>
      <c r="X11" s="25">
        <v>5</v>
      </c>
      <c r="Y11" s="25">
        <v>1</v>
      </c>
      <c r="Z11" s="25">
        <v>2</v>
      </c>
      <c r="AA11" s="25">
        <v>5</v>
      </c>
      <c r="AB11" s="25">
        <v>5</v>
      </c>
      <c r="AC11" s="25">
        <v>5</v>
      </c>
      <c r="AD11" s="25">
        <v>3</v>
      </c>
      <c r="AE11" s="25">
        <v>3</v>
      </c>
      <c r="AF11" s="25">
        <v>5</v>
      </c>
      <c r="AG11" s="25">
        <v>3</v>
      </c>
      <c r="AH11" s="21"/>
    </row>
    <row r="12" spans="1:34" s="22" customFormat="1" ht="85.5" customHeight="1" x14ac:dyDescent="0.2">
      <c r="A12" s="19" t="s">
        <v>49</v>
      </c>
      <c r="B12" s="28" t="s">
        <v>48</v>
      </c>
      <c r="C12" s="37">
        <f t="shared" si="1"/>
        <v>3</v>
      </c>
      <c r="D12" s="25">
        <v>5</v>
      </c>
      <c r="E12" s="25">
        <v>5</v>
      </c>
      <c r="F12" s="25">
        <v>5</v>
      </c>
      <c r="G12" s="25">
        <v>5</v>
      </c>
      <c r="H12" s="25">
        <v>5</v>
      </c>
      <c r="I12" s="25">
        <v>5</v>
      </c>
      <c r="J12" s="25">
        <v>5</v>
      </c>
      <c r="K12" s="25">
        <v>5</v>
      </c>
      <c r="L12" s="25">
        <v>1</v>
      </c>
      <c r="M12" s="25">
        <v>5</v>
      </c>
      <c r="N12" s="25">
        <v>5</v>
      </c>
      <c r="O12" s="25">
        <v>5</v>
      </c>
      <c r="P12" s="25">
        <v>5</v>
      </c>
      <c r="Q12" s="25">
        <v>5</v>
      </c>
      <c r="R12" s="25">
        <v>0</v>
      </c>
      <c r="S12" s="25">
        <v>0</v>
      </c>
      <c r="T12" s="25">
        <v>4</v>
      </c>
      <c r="U12" s="25">
        <v>0</v>
      </c>
      <c r="V12" s="25">
        <v>5</v>
      </c>
      <c r="W12" s="25">
        <v>0</v>
      </c>
      <c r="X12" s="25">
        <v>0</v>
      </c>
      <c r="Y12" s="25">
        <v>5</v>
      </c>
      <c r="Z12" s="25">
        <v>4</v>
      </c>
      <c r="AA12" s="25">
        <v>0</v>
      </c>
      <c r="AB12" s="25">
        <v>0</v>
      </c>
      <c r="AC12" s="25">
        <v>5</v>
      </c>
      <c r="AD12" s="25">
        <v>1</v>
      </c>
      <c r="AE12" s="25">
        <v>0</v>
      </c>
      <c r="AF12" s="25">
        <v>0</v>
      </c>
      <c r="AG12" s="25">
        <v>0</v>
      </c>
      <c r="AH12" s="21"/>
    </row>
    <row r="13" spans="1:34" ht="67.7" customHeight="1" x14ac:dyDescent="0.2">
      <c r="A13" s="32" t="s">
        <v>50</v>
      </c>
      <c r="B13" s="31" t="s">
        <v>51</v>
      </c>
      <c r="C13" s="37">
        <v>14</v>
      </c>
      <c r="D13" s="33">
        <f>SUM(D14:D18)</f>
        <v>21</v>
      </c>
      <c r="E13" s="33">
        <f t="shared" ref="E13:AG13" si="5">SUM(E14:E18)</f>
        <v>20</v>
      </c>
      <c r="F13" s="33">
        <f t="shared" si="5"/>
        <v>20</v>
      </c>
      <c r="G13" s="33">
        <f t="shared" si="5"/>
        <v>18</v>
      </c>
      <c r="H13" s="33">
        <f t="shared" si="5"/>
        <v>21</v>
      </c>
      <c r="I13" s="33">
        <f t="shared" si="5"/>
        <v>16</v>
      </c>
      <c r="J13" s="33">
        <f t="shared" si="5"/>
        <v>18</v>
      </c>
      <c r="K13" s="33">
        <f t="shared" si="5"/>
        <v>13</v>
      </c>
      <c r="L13" s="33">
        <f t="shared" si="5"/>
        <v>16</v>
      </c>
      <c r="M13" s="33">
        <f>SUM(M14:M18)</f>
        <v>14</v>
      </c>
      <c r="N13" s="33">
        <f t="shared" si="5"/>
        <v>12</v>
      </c>
      <c r="O13" s="33">
        <f t="shared" si="5"/>
        <v>12</v>
      </c>
      <c r="P13" s="33">
        <f t="shared" si="5"/>
        <v>10</v>
      </c>
      <c r="Q13" s="33">
        <f>SUM(Q14:Q18)</f>
        <v>12</v>
      </c>
      <c r="R13" s="33">
        <f t="shared" si="5"/>
        <v>18</v>
      </c>
      <c r="S13" s="33">
        <f t="shared" si="5"/>
        <v>15</v>
      </c>
      <c r="T13" s="33">
        <f>SUM(T14:T18)</f>
        <v>13</v>
      </c>
      <c r="U13" s="33">
        <f t="shared" si="5"/>
        <v>13</v>
      </c>
      <c r="V13" s="33">
        <f>SUM(V14:V18)</f>
        <v>13</v>
      </c>
      <c r="W13" s="33">
        <f t="shared" si="5"/>
        <v>14</v>
      </c>
      <c r="X13" s="33">
        <f t="shared" si="5"/>
        <v>15</v>
      </c>
      <c r="Y13" s="33">
        <f t="shared" si="5"/>
        <v>12</v>
      </c>
      <c r="Z13" s="33">
        <f>SUM(Z14:Z18)</f>
        <v>16</v>
      </c>
      <c r="AA13" s="33">
        <f t="shared" si="5"/>
        <v>10</v>
      </c>
      <c r="AB13" s="33">
        <f t="shared" si="5"/>
        <v>5</v>
      </c>
      <c r="AC13" s="33">
        <f t="shared" si="5"/>
        <v>8</v>
      </c>
      <c r="AD13" s="33">
        <f>SUM(AD14:AD18)</f>
        <v>11</v>
      </c>
      <c r="AE13" s="33">
        <f t="shared" si="5"/>
        <v>6</v>
      </c>
      <c r="AF13" s="33">
        <f t="shared" si="5"/>
        <v>3</v>
      </c>
      <c r="AG13" s="33">
        <f t="shared" si="5"/>
        <v>8</v>
      </c>
      <c r="AH13" s="9"/>
    </row>
    <row r="14" spans="1:34" s="22" customFormat="1" ht="49.5" x14ac:dyDescent="0.2">
      <c r="A14" s="19" t="s">
        <v>52</v>
      </c>
      <c r="B14" s="28" t="s">
        <v>48</v>
      </c>
      <c r="C14" s="37">
        <f t="shared" si="1"/>
        <v>3.9333333333333331</v>
      </c>
      <c r="D14" s="25">
        <v>5</v>
      </c>
      <c r="E14" s="25">
        <v>5</v>
      </c>
      <c r="F14" s="25">
        <v>5</v>
      </c>
      <c r="G14" s="25">
        <v>5</v>
      </c>
      <c r="H14" s="25">
        <v>5</v>
      </c>
      <c r="I14" s="25">
        <v>5</v>
      </c>
      <c r="J14" s="25">
        <v>5</v>
      </c>
      <c r="K14" s="25">
        <v>5</v>
      </c>
      <c r="L14" s="25">
        <v>5</v>
      </c>
      <c r="M14" s="25">
        <v>5</v>
      </c>
      <c r="N14" s="25">
        <v>4</v>
      </c>
      <c r="O14" s="25">
        <v>4</v>
      </c>
      <c r="P14" s="25">
        <v>5</v>
      </c>
      <c r="Q14" s="25">
        <v>1</v>
      </c>
      <c r="R14" s="25">
        <v>5</v>
      </c>
      <c r="S14" s="25">
        <v>5</v>
      </c>
      <c r="T14" s="25">
        <v>3</v>
      </c>
      <c r="U14" s="25">
        <v>5</v>
      </c>
      <c r="V14" s="25">
        <v>5</v>
      </c>
      <c r="W14" s="25">
        <v>5</v>
      </c>
      <c r="X14" s="25">
        <v>3</v>
      </c>
      <c r="Y14" s="25">
        <v>4</v>
      </c>
      <c r="Z14" s="25">
        <v>3</v>
      </c>
      <c r="AA14" s="25">
        <v>5</v>
      </c>
      <c r="AB14" s="25">
        <v>0</v>
      </c>
      <c r="AC14" s="25">
        <v>3</v>
      </c>
      <c r="AD14" s="25">
        <v>4</v>
      </c>
      <c r="AE14" s="25">
        <v>0</v>
      </c>
      <c r="AF14" s="25">
        <v>0</v>
      </c>
      <c r="AG14" s="25">
        <v>4</v>
      </c>
      <c r="AH14" s="21"/>
    </row>
    <row r="15" spans="1:34" s="22" customFormat="1" ht="54.75" customHeight="1" x14ac:dyDescent="0.2">
      <c r="A15" s="19" t="s">
        <v>53</v>
      </c>
      <c r="B15" s="28" t="s">
        <v>48</v>
      </c>
      <c r="C15" s="37">
        <f t="shared" si="1"/>
        <v>3.7333333333333334</v>
      </c>
      <c r="D15" s="25">
        <v>5</v>
      </c>
      <c r="E15" s="25">
        <v>5</v>
      </c>
      <c r="F15" s="25">
        <v>5</v>
      </c>
      <c r="G15" s="25">
        <v>5</v>
      </c>
      <c r="H15" s="25">
        <v>5</v>
      </c>
      <c r="I15" s="25">
        <v>5</v>
      </c>
      <c r="J15" s="25">
        <v>5</v>
      </c>
      <c r="K15" s="25">
        <v>5</v>
      </c>
      <c r="L15" s="25">
        <v>5</v>
      </c>
      <c r="M15" s="25">
        <v>4</v>
      </c>
      <c r="N15" s="25">
        <v>3</v>
      </c>
      <c r="O15" s="25">
        <v>3</v>
      </c>
      <c r="P15" s="25">
        <v>4</v>
      </c>
      <c r="Q15" s="25">
        <v>4</v>
      </c>
      <c r="R15" s="25">
        <v>5</v>
      </c>
      <c r="S15" s="25">
        <v>5</v>
      </c>
      <c r="T15" s="25">
        <v>4</v>
      </c>
      <c r="U15" s="25">
        <v>5</v>
      </c>
      <c r="V15" s="25">
        <v>5</v>
      </c>
      <c r="W15" s="25">
        <v>1</v>
      </c>
      <c r="X15" s="25">
        <v>5</v>
      </c>
      <c r="Y15" s="25">
        <v>5</v>
      </c>
      <c r="Z15" s="25">
        <v>4</v>
      </c>
      <c r="AA15" s="25">
        <v>0</v>
      </c>
      <c r="AB15" s="25">
        <v>1</v>
      </c>
      <c r="AC15" s="25">
        <v>0</v>
      </c>
      <c r="AD15" s="25">
        <v>3</v>
      </c>
      <c r="AE15" s="25">
        <v>3</v>
      </c>
      <c r="AF15" s="25">
        <v>0</v>
      </c>
      <c r="AG15" s="25">
        <v>3</v>
      </c>
      <c r="AH15" s="21"/>
    </row>
    <row r="16" spans="1:34" s="22" customFormat="1" ht="66" customHeight="1" x14ac:dyDescent="0.2">
      <c r="A16" s="19" t="s">
        <v>54</v>
      </c>
      <c r="B16" s="28" t="s">
        <v>55</v>
      </c>
      <c r="C16" s="37">
        <f t="shared" si="1"/>
        <v>1.4</v>
      </c>
      <c r="D16" s="25">
        <v>3</v>
      </c>
      <c r="E16" s="25">
        <v>3</v>
      </c>
      <c r="F16" s="25">
        <v>3</v>
      </c>
      <c r="G16" s="25">
        <v>2</v>
      </c>
      <c r="H16" s="25">
        <v>3</v>
      </c>
      <c r="I16" s="25">
        <v>1</v>
      </c>
      <c r="J16" s="25">
        <v>3</v>
      </c>
      <c r="K16" s="25">
        <v>2</v>
      </c>
      <c r="L16" s="25">
        <v>1</v>
      </c>
      <c r="M16" s="25">
        <v>0</v>
      </c>
      <c r="N16" s="25">
        <v>0</v>
      </c>
      <c r="O16" s="25">
        <v>0</v>
      </c>
      <c r="P16" s="25">
        <v>0</v>
      </c>
      <c r="Q16" s="25">
        <v>2</v>
      </c>
      <c r="R16" s="25">
        <v>3</v>
      </c>
      <c r="S16" s="25">
        <v>0</v>
      </c>
      <c r="T16" s="25">
        <v>1</v>
      </c>
      <c r="U16" s="25">
        <v>3</v>
      </c>
      <c r="V16" s="25">
        <v>3</v>
      </c>
      <c r="W16" s="25">
        <v>2</v>
      </c>
      <c r="X16" s="25">
        <v>1</v>
      </c>
      <c r="Y16" s="25">
        <v>3</v>
      </c>
      <c r="Z16" s="25">
        <v>3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1"/>
    </row>
    <row r="17" spans="1:34" s="22" customFormat="1" ht="66" customHeight="1" x14ac:dyDescent="0.2">
      <c r="A17" s="19" t="s">
        <v>56</v>
      </c>
      <c r="B17" s="28" t="s">
        <v>55</v>
      </c>
      <c r="C17" s="37">
        <f t="shared" si="1"/>
        <v>0.73333333333333328</v>
      </c>
      <c r="D17" s="25">
        <v>3</v>
      </c>
      <c r="E17" s="25">
        <v>2</v>
      </c>
      <c r="F17" s="25">
        <v>2</v>
      </c>
      <c r="G17" s="25">
        <v>1</v>
      </c>
      <c r="H17" s="25">
        <v>3</v>
      </c>
      <c r="I17" s="25">
        <v>0</v>
      </c>
      <c r="J17" s="25">
        <v>0</v>
      </c>
      <c r="K17" s="25">
        <v>1</v>
      </c>
      <c r="L17" s="25">
        <v>0</v>
      </c>
      <c r="M17" s="25">
        <v>0</v>
      </c>
      <c r="N17" s="25">
        <v>0</v>
      </c>
      <c r="O17" s="25">
        <v>0</v>
      </c>
      <c r="P17" s="25">
        <v>1</v>
      </c>
      <c r="Q17" s="25">
        <v>2</v>
      </c>
      <c r="R17" s="25">
        <v>0</v>
      </c>
      <c r="S17" s="25">
        <v>0</v>
      </c>
      <c r="T17" s="25">
        <v>1</v>
      </c>
      <c r="U17" s="25">
        <v>0</v>
      </c>
      <c r="V17" s="25">
        <v>0</v>
      </c>
      <c r="W17" s="25">
        <v>1</v>
      </c>
      <c r="X17" s="25">
        <v>1</v>
      </c>
      <c r="Y17" s="25">
        <v>0</v>
      </c>
      <c r="Z17" s="25">
        <v>3</v>
      </c>
      <c r="AA17" s="25">
        <v>0</v>
      </c>
      <c r="AB17" s="25">
        <v>0</v>
      </c>
      <c r="AC17" s="25">
        <v>0</v>
      </c>
      <c r="AD17" s="25">
        <v>1</v>
      </c>
      <c r="AE17" s="25">
        <v>0</v>
      </c>
      <c r="AF17" s="25">
        <v>0</v>
      </c>
      <c r="AG17" s="25">
        <v>0</v>
      </c>
      <c r="AH17" s="21"/>
    </row>
    <row r="18" spans="1:34" s="22" customFormat="1" ht="51" customHeight="1" x14ac:dyDescent="0.2">
      <c r="A18" s="19" t="s">
        <v>57</v>
      </c>
      <c r="B18" s="28" t="s">
        <v>48</v>
      </c>
      <c r="C18" s="37">
        <f t="shared" si="1"/>
        <v>3.6333333333333333</v>
      </c>
      <c r="D18" s="25">
        <v>5</v>
      </c>
      <c r="E18" s="25">
        <v>5</v>
      </c>
      <c r="F18" s="25">
        <v>5</v>
      </c>
      <c r="G18" s="25">
        <v>5</v>
      </c>
      <c r="H18" s="25">
        <v>5</v>
      </c>
      <c r="I18" s="25">
        <v>5</v>
      </c>
      <c r="J18" s="25">
        <v>5</v>
      </c>
      <c r="K18" s="25">
        <v>0</v>
      </c>
      <c r="L18" s="25">
        <v>5</v>
      </c>
      <c r="M18" s="25">
        <v>5</v>
      </c>
      <c r="N18" s="25">
        <v>5</v>
      </c>
      <c r="O18" s="25">
        <v>5</v>
      </c>
      <c r="P18" s="25">
        <v>0</v>
      </c>
      <c r="Q18" s="25">
        <v>3</v>
      </c>
      <c r="R18" s="25">
        <v>5</v>
      </c>
      <c r="S18" s="25">
        <v>5</v>
      </c>
      <c r="T18" s="25">
        <v>4</v>
      </c>
      <c r="U18" s="25">
        <v>0</v>
      </c>
      <c r="V18" s="25">
        <v>0</v>
      </c>
      <c r="W18" s="25">
        <v>5</v>
      </c>
      <c r="X18" s="25">
        <v>5</v>
      </c>
      <c r="Y18" s="25">
        <v>0</v>
      </c>
      <c r="Z18" s="25">
        <v>3</v>
      </c>
      <c r="AA18" s="25">
        <v>5</v>
      </c>
      <c r="AB18" s="25">
        <v>4</v>
      </c>
      <c r="AC18" s="25">
        <v>5</v>
      </c>
      <c r="AD18" s="25">
        <v>3</v>
      </c>
      <c r="AE18" s="25">
        <v>3</v>
      </c>
      <c r="AF18" s="25">
        <v>3</v>
      </c>
      <c r="AG18" s="25">
        <v>1</v>
      </c>
      <c r="AH18" s="21"/>
    </row>
    <row r="19" spans="1:34" ht="39" customHeight="1" x14ac:dyDescent="0.2">
      <c r="A19" s="32" t="s">
        <v>58</v>
      </c>
      <c r="B19" s="31" t="s">
        <v>59</v>
      </c>
      <c r="C19" s="37">
        <f t="shared" si="1"/>
        <v>14.633333333333333</v>
      </c>
      <c r="D19" s="33">
        <f>SUM(D20:D22)</f>
        <v>15</v>
      </c>
      <c r="E19" s="33">
        <f t="shared" ref="E19:AG19" si="6">SUM(E20:E22)</f>
        <v>15</v>
      </c>
      <c r="F19" s="33">
        <f t="shared" si="6"/>
        <v>15</v>
      </c>
      <c r="G19" s="33">
        <f t="shared" si="6"/>
        <v>15</v>
      </c>
      <c r="H19" s="33">
        <f t="shared" si="6"/>
        <v>11</v>
      </c>
      <c r="I19" s="33">
        <f t="shared" si="6"/>
        <v>15</v>
      </c>
      <c r="J19" s="33">
        <f t="shared" si="6"/>
        <v>15</v>
      </c>
      <c r="K19" s="33">
        <f t="shared" si="6"/>
        <v>15</v>
      </c>
      <c r="L19" s="33">
        <f t="shared" si="6"/>
        <v>15</v>
      </c>
      <c r="M19" s="33">
        <f>SUM(M20:M22)</f>
        <v>15</v>
      </c>
      <c r="N19" s="33">
        <f t="shared" si="6"/>
        <v>15</v>
      </c>
      <c r="O19" s="33">
        <f t="shared" si="6"/>
        <v>15</v>
      </c>
      <c r="P19" s="33">
        <f t="shared" si="6"/>
        <v>15</v>
      </c>
      <c r="Q19" s="33">
        <f>SUM(Q20:Q22)</f>
        <v>15</v>
      </c>
      <c r="R19" s="33">
        <f t="shared" si="6"/>
        <v>15</v>
      </c>
      <c r="S19" s="33">
        <f t="shared" si="6"/>
        <v>15</v>
      </c>
      <c r="T19" s="33">
        <f>SUM(T20:T22)</f>
        <v>15</v>
      </c>
      <c r="U19" s="33">
        <f t="shared" si="6"/>
        <v>15</v>
      </c>
      <c r="V19" s="33">
        <f>SUM(V20:V22)</f>
        <v>14</v>
      </c>
      <c r="W19" s="33">
        <f t="shared" si="6"/>
        <v>15</v>
      </c>
      <c r="X19" s="33">
        <f t="shared" si="6"/>
        <v>11</v>
      </c>
      <c r="Y19" s="33">
        <f t="shared" si="6"/>
        <v>15</v>
      </c>
      <c r="Z19" s="33">
        <f>SUM(Z20:Z22)</f>
        <v>13</v>
      </c>
      <c r="AA19" s="33">
        <f t="shared" si="6"/>
        <v>15</v>
      </c>
      <c r="AB19" s="33">
        <f t="shared" si="6"/>
        <v>15</v>
      </c>
      <c r="AC19" s="33">
        <f t="shared" si="6"/>
        <v>15</v>
      </c>
      <c r="AD19" s="33">
        <f>SUM(AD20:AD22)</f>
        <v>15</v>
      </c>
      <c r="AE19" s="33">
        <f t="shared" si="6"/>
        <v>15</v>
      </c>
      <c r="AF19" s="33">
        <f t="shared" si="6"/>
        <v>15</v>
      </c>
      <c r="AG19" s="33">
        <f t="shared" si="6"/>
        <v>15</v>
      </c>
      <c r="AH19" s="9"/>
    </row>
    <row r="20" spans="1:34" s="22" customFormat="1" ht="42.75" customHeight="1" x14ac:dyDescent="0.2">
      <c r="A20" s="19" t="s">
        <v>60</v>
      </c>
      <c r="B20" s="28" t="s">
        <v>48</v>
      </c>
      <c r="C20" s="37">
        <f t="shared" si="1"/>
        <v>4.833333333333333</v>
      </c>
      <c r="D20" s="25">
        <v>5</v>
      </c>
      <c r="E20" s="25">
        <v>5</v>
      </c>
      <c r="F20" s="25">
        <v>5</v>
      </c>
      <c r="G20" s="25">
        <v>5</v>
      </c>
      <c r="H20" s="25">
        <v>5</v>
      </c>
      <c r="I20" s="25">
        <v>5</v>
      </c>
      <c r="J20" s="25">
        <v>5</v>
      </c>
      <c r="K20" s="25">
        <v>5</v>
      </c>
      <c r="L20" s="25">
        <v>5</v>
      </c>
      <c r="M20" s="25">
        <v>5</v>
      </c>
      <c r="N20" s="25">
        <v>5</v>
      </c>
      <c r="O20" s="25">
        <v>5</v>
      </c>
      <c r="P20" s="25">
        <v>5</v>
      </c>
      <c r="Q20" s="25">
        <v>5</v>
      </c>
      <c r="R20" s="25">
        <v>5</v>
      </c>
      <c r="S20" s="25">
        <v>5</v>
      </c>
      <c r="T20" s="25">
        <v>5</v>
      </c>
      <c r="U20" s="25">
        <v>5</v>
      </c>
      <c r="V20" s="25">
        <v>4</v>
      </c>
      <c r="W20" s="25">
        <v>5</v>
      </c>
      <c r="X20" s="25">
        <v>1</v>
      </c>
      <c r="Y20" s="25">
        <v>5</v>
      </c>
      <c r="Z20" s="25">
        <v>5</v>
      </c>
      <c r="AA20" s="25">
        <v>5</v>
      </c>
      <c r="AB20" s="25">
        <v>5</v>
      </c>
      <c r="AC20" s="25">
        <v>5</v>
      </c>
      <c r="AD20" s="25">
        <v>5</v>
      </c>
      <c r="AE20" s="25">
        <v>5</v>
      </c>
      <c r="AF20" s="25">
        <v>5</v>
      </c>
      <c r="AG20" s="25">
        <v>5</v>
      </c>
      <c r="AH20" s="21"/>
    </row>
    <row r="21" spans="1:34" s="22" customFormat="1" ht="89.25" customHeight="1" x14ac:dyDescent="0.2">
      <c r="A21" s="19" t="s">
        <v>61</v>
      </c>
      <c r="B21" s="28" t="s">
        <v>48</v>
      </c>
      <c r="C21" s="37">
        <f t="shared" si="1"/>
        <v>4.8</v>
      </c>
      <c r="D21" s="26">
        <v>5</v>
      </c>
      <c r="E21" s="26">
        <v>5</v>
      </c>
      <c r="F21" s="26">
        <v>5</v>
      </c>
      <c r="G21" s="26">
        <v>5</v>
      </c>
      <c r="H21" s="26">
        <v>1</v>
      </c>
      <c r="I21" s="26">
        <v>5</v>
      </c>
      <c r="J21" s="26">
        <v>5</v>
      </c>
      <c r="K21" s="26">
        <v>5</v>
      </c>
      <c r="L21" s="26">
        <v>5</v>
      </c>
      <c r="M21" s="26">
        <v>5</v>
      </c>
      <c r="N21" s="26">
        <v>5</v>
      </c>
      <c r="O21" s="26">
        <v>5</v>
      </c>
      <c r="P21" s="26">
        <v>5</v>
      </c>
      <c r="Q21" s="26">
        <v>5</v>
      </c>
      <c r="R21" s="26">
        <v>5</v>
      </c>
      <c r="S21" s="26">
        <v>5</v>
      </c>
      <c r="T21" s="26">
        <v>5</v>
      </c>
      <c r="U21" s="26">
        <v>5</v>
      </c>
      <c r="V21" s="26">
        <v>5</v>
      </c>
      <c r="W21" s="26">
        <v>5</v>
      </c>
      <c r="X21" s="26">
        <v>5</v>
      </c>
      <c r="Y21" s="26">
        <v>5</v>
      </c>
      <c r="Z21" s="26">
        <v>3</v>
      </c>
      <c r="AA21" s="26">
        <v>5</v>
      </c>
      <c r="AB21" s="26">
        <v>5</v>
      </c>
      <c r="AC21" s="26">
        <v>5</v>
      </c>
      <c r="AD21" s="26">
        <v>5</v>
      </c>
      <c r="AE21" s="26">
        <v>5</v>
      </c>
      <c r="AF21" s="26">
        <v>5</v>
      </c>
      <c r="AG21" s="26">
        <v>5</v>
      </c>
      <c r="AH21" s="21"/>
    </row>
    <row r="22" spans="1:34" s="22" customFormat="1" ht="49.5" x14ac:dyDescent="0.2">
      <c r="A22" s="19" t="s">
        <v>62</v>
      </c>
      <c r="B22" s="28" t="s">
        <v>48</v>
      </c>
      <c r="C22" s="37">
        <f t="shared" si="1"/>
        <v>5</v>
      </c>
      <c r="D22" s="25">
        <v>5</v>
      </c>
      <c r="E22" s="25">
        <v>5</v>
      </c>
      <c r="F22" s="25">
        <v>5</v>
      </c>
      <c r="G22" s="25">
        <v>5</v>
      </c>
      <c r="H22" s="25">
        <v>5</v>
      </c>
      <c r="I22" s="25">
        <v>5</v>
      </c>
      <c r="J22" s="25">
        <v>5</v>
      </c>
      <c r="K22" s="25">
        <v>5</v>
      </c>
      <c r="L22" s="25">
        <v>5</v>
      </c>
      <c r="M22" s="25">
        <v>5</v>
      </c>
      <c r="N22" s="25">
        <v>5</v>
      </c>
      <c r="O22" s="25">
        <v>5</v>
      </c>
      <c r="P22" s="25">
        <v>5</v>
      </c>
      <c r="Q22" s="25">
        <v>5</v>
      </c>
      <c r="R22" s="25">
        <v>5</v>
      </c>
      <c r="S22" s="25">
        <v>5</v>
      </c>
      <c r="T22" s="25">
        <v>5</v>
      </c>
      <c r="U22" s="25">
        <v>5</v>
      </c>
      <c r="V22" s="25">
        <v>5</v>
      </c>
      <c r="W22" s="25">
        <v>5</v>
      </c>
      <c r="X22" s="25">
        <v>5</v>
      </c>
      <c r="Y22" s="25">
        <v>5</v>
      </c>
      <c r="Z22" s="25">
        <v>5</v>
      </c>
      <c r="AA22" s="25">
        <v>5</v>
      </c>
      <c r="AB22" s="25">
        <v>5</v>
      </c>
      <c r="AC22" s="25">
        <v>5</v>
      </c>
      <c r="AD22" s="25">
        <v>5</v>
      </c>
      <c r="AE22" s="25">
        <v>5</v>
      </c>
      <c r="AF22" s="25">
        <v>5</v>
      </c>
      <c r="AG22" s="25">
        <v>5</v>
      </c>
      <c r="AH22" s="21"/>
    </row>
    <row r="23" spans="1:34" ht="56.25" customHeight="1" x14ac:dyDescent="0.2">
      <c r="A23" s="32" t="s">
        <v>63</v>
      </c>
      <c r="B23" s="31" t="s">
        <v>64</v>
      </c>
      <c r="C23" s="37">
        <f t="shared" si="1"/>
        <v>9.6666666666666661</v>
      </c>
      <c r="D23" s="33">
        <f>SUM(D24:D25)</f>
        <v>10</v>
      </c>
      <c r="E23" s="33">
        <f t="shared" ref="E23:AG23" si="7">SUM(E24:E25)</f>
        <v>10</v>
      </c>
      <c r="F23" s="33">
        <f t="shared" si="7"/>
        <v>10</v>
      </c>
      <c r="G23" s="33">
        <f t="shared" si="7"/>
        <v>10</v>
      </c>
      <c r="H23" s="33">
        <f t="shared" si="7"/>
        <v>10</v>
      </c>
      <c r="I23" s="33">
        <f t="shared" si="7"/>
        <v>10</v>
      </c>
      <c r="J23" s="33">
        <f t="shared" si="7"/>
        <v>10</v>
      </c>
      <c r="K23" s="33">
        <f t="shared" si="7"/>
        <v>10</v>
      </c>
      <c r="L23" s="33">
        <f t="shared" si="7"/>
        <v>10</v>
      </c>
      <c r="M23" s="33">
        <f>SUM(M24:M25)</f>
        <v>10</v>
      </c>
      <c r="N23" s="33">
        <f t="shared" si="7"/>
        <v>10</v>
      </c>
      <c r="O23" s="33">
        <f t="shared" si="7"/>
        <v>10</v>
      </c>
      <c r="P23" s="33">
        <f t="shared" si="7"/>
        <v>10</v>
      </c>
      <c r="Q23" s="33">
        <f>SUM(Q24:Q25)</f>
        <v>10</v>
      </c>
      <c r="R23" s="33">
        <f t="shared" si="7"/>
        <v>10</v>
      </c>
      <c r="S23" s="33">
        <f t="shared" si="7"/>
        <v>10</v>
      </c>
      <c r="T23" s="33">
        <f>SUM(T24:T25)</f>
        <v>9</v>
      </c>
      <c r="U23" s="33">
        <f t="shared" si="7"/>
        <v>10</v>
      </c>
      <c r="V23" s="33">
        <f>SUM(V24:V25)</f>
        <v>10</v>
      </c>
      <c r="W23" s="33">
        <f t="shared" si="7"/>
        <v>10</v>
      </c>
      <c r="X23" s="33">
        <f t="shared" si="7"/>
        <v>8</v>
      </c>
      <c r="Y23" s="33">
        <f t="shared" si="7"/>
        <v>10</v>
      </c>
      <c r="Z23" s="33">
        <f>SUM(Z24:Z25)</f>
        <v>7</v>
      </c>
      <c r="AA23" s="33">
        <f t="shared" si="7"/>
        <v>10</v>
      </c>
      <c r="AB23" s="33">
        <f t="shared" si="7"/>
        <v>10</v>
      </c>
      <c r="AC23" s="33">
        <f t="shared" si="7"/>
        <v>8</v>
      </c>
      <c r="AD23" s="33">
        <f>SUM(AD24:AD25)</f>
        <v>8</v>
      </c>
      <c r="AE23" s="33">
        <f t="shared" si="7"/>
        <v>10</v>
      </c>
      <c r="AF23" s="33">
        <f t="shared" si="7"/>
        <v>10</v>
      </c>
      <c r="AG23" s="33">
        <f t="shared" si="7"/>
        <v>10</v>
      </c>
      <c r="AH23" s="9"/>
    </row>
    <row r="24" spans="1:34" s="22" customFormat="1" ht="56.25" customHeight="1" x14ac:dyDescent="0.2">
      <c r="A24" s="19" t="s">
        <v>65</v>
      </c>
      <c r="B24" s="28" t="s">
        <v>48</v>
      </c>
      <c r="C24" s="37">
        <f t="shared" si="1"/>
        <v>4.8666666666666663</v>
      </c>
      <c r="D24" s="25">
        <v>5</v>
      </c>
      <c r="E24" s="25">
        <v>5</v>
      </c>
      <c r="F24" s="25">
        <v>5</v>
      </c>
      <c r="G24" s="25">
        <v>5</v>
      </c>
      <c r="H24" s="25">
        <v>5</v>
      </c>
      <c r="I24" s="25">
        <v>5</v>
      </c>
      <c r="J24" s="25">
        <v>5</v>
      </c>
      <c r="K24" s="25">
        <v>5</v>
      </c>
      <c r="L24" s="25">
        <v>5</v>
      </c>
      <c r="M24" s="25">
        <v>5</v>
      </c>
      <c r="N24" s="25">
        <v>5</v>
      </c>
      <c r="O24" s="25">
        <v>5</v>
      </c>
      <c r="P24" s="25">
        <v>5</v>
      </c>
      <c r="Q24" s="25">
        <v>5</v>
      </c>
      <c r="R24" s="25">
        <v>5</v>
      </c>
      <c r="S24" s="25">
        <v>5</v>
      </c>
      <c r="T24" s="25">
        <v>4</v>
      </c>
      <c r="U24" s="25">
        <v>5</v>
      </c>
      <c r="V24" s="25">
        <v>5</v>
      </c>
      <c r="W24" s="25">
        <v>5</v>
      </c>
      <c r="X24" s="25">
        <v>3</v>
      </c>
      <c r="Y24" s="25">
        <v>5</v>
      </c>
      <c r="Z24" s="25">
        <v>4</v>
      </c>
      <c r="AA24" s="25">
        <v>5</v>
      </c>
      <c r="AB24" s="25">
        <v>5</v>
      </c>
      <c r="AC24" s="25">
        <v>5</v>
      </c>
      <c r="AD24" s="25">
        <v>5</v>
      </c>
      <c r="AE24" s="25">
        <v>5</v>
      </c>
      <c r="AF24" s="25">
        <v>5</v>
      </c>
      <c r="AG24" s="25">
        <v>5</v>
      </c>
      <c r="AH24" s="21"/>
    </row>
    <row r="25" spans="1:34" s="22" customFormat="1" ht="49.5" x14ac:dyDescent="0.2">
      <c r="A25" s="19" t="s">
        <v>66</v>
      </c>
      <c r="B25" s="28" t="s">
        <v>48</v>
      </c>
      <c r="C25" s="37">
        <f t="shared" si="1"/>
        <v>4.8</v>
      </c>
      <c r="D25" s="25">
        <v>5</v>
      </c>
      <c r="E25" s="25">
        <v>5</v>
      </c>
      <c r="F25" s="25">
        <v>5</v>
      </c>
      <c r="G25" s="25">
        <v>5</v>
      </c>
      <c r="H25" s="25">
        <v>5</v>
      </c>
      <c r="I25" s="25">
        <v>5</v>
      </c>
      <c r="J25" s="25">
        <v>5</v>
      </c>
      <c r="K25" s="25">
        <v>5</v>
      </c>
      <c r="L25" s="25">
        <v>5</v>
      </c>
      <c r="M25" s="25">
        <v>5</v>
      </c>
      <c r="N25" s="25">
        <v>5</v>
      </c>
      <c r="O25" s="25">
        <v>5</v>
      </c>
      <c r="P25" s="25">
        <v>5</v>
      </c>
      <c r="Q25" s="25">
        <v>5</v>
      </c>
      <c r="R25" s="25">
        <v>5</v>
      </c>
      <c r="S25" s="25">
        <v>5</v>
      </c>
      <c r="T25" s="25">
        <v>5</v>
      </c>
      <c r="U25" s="25">
        <v>5</v>
      </c>
      <c r="V25" s="25">
        <v>5</v>
      </c>
      <c r="W25" s="25">
        <v>5</v>
      </c>
      <c r="X25" s="25">
        <v>5</v>
      </c>
      <c r="Y25" s="25">
        <v>5</v>
      </c>
      <c r="Z25" s="25">
        <v>3</v>
      </c>
      <c r="AA25" s="25">
        <v>5</v>
      </c>
      <c r="AB25" s="25">
        <v>5</v>
      </c>
      <c r="AC25" s="25">
        <v>3</v>
      </c>
      <c r="AD25" s="25">
        <v>3</v>
      </c>
      <c r="AE25" s="25">
        <v>5</v>
      </c>
      <c r="AF25" s="25">
        <v>5</v>
      </c>
      <c r="AG25" s="25">
        <v>5</v>
      </c>
      <c r="AH25" s="21"/>
    </row>
    <row r="26" spans="1:34" ht="49.5" customHeight="1" x14ac:dyDescent="0.2">
      <c r="A26" s="32" t="s">
        <v>67</v>
      </c>
      <c r="B26" s="31" t="s">
        <v>59</v>
      </c>
      <c r="C26" s="37">
        <f t="shared" si="1"/>
        <v>14.233333333333333</v>
      </c>
      <c r="D26" s="33">
        <f>SUM(D27:D29)</f>
        <v>15</v>
      </c>
      <c r="E26" s="33">
        <f t="shared" ref="E26:AG26" si="8">SUM(E27:E29)</f>
        <v>15</v>
      </c>
      <c r="F26" s="33">
        <f t="shared" si="8"/>
        <v>15</v>
      </c>
      <c r="G26" s="33">
        <f t="shared" si="8"/>
        <v>15</v>
      </c>
      <c r="H26" s="33">
        <f t="shared" si="8"/>
        <v>15</v>
      </c>
      <c r="I26" s="33">
        <f t="shared" si="8"/>
        <v>15</v>
      </c>
      <c r="J26" s="33">
        <f t="shared" si="8"/>
        <v>15</v>
      </c>
      <c r="K26" s="33">
        <f t="shared" si="8"/>
        <v>15</v>
      </c>
      <c r="L26" s="33">
        <f t="shared" si="8"/>
        <v>15</v>
      </c>
      <c r="M26" s="33">
        <f>SUM(M27:M29)</f>
        <v>13</v>
      </c>
      <c r="N26" s="33">
        <f t="shared" si="8"/>
        <v>15</v>
      </c>
      <c r="O26" s="33">
        <f t="shared" si="8"/>
        <v>15</v>
      </c>
      <c r="P26" s="33">
        <f t="shared" si="8"/>
        <v>15</v>
      </c>
      <c r="Q26" s="33">
        <f>SUM(Q27:Q29)</f>
        <v>13</v>
      </c>
      <c r="R26" s="33">
        <f t="shared" si="8"/>
        <v>15</v>
      </c>
      <c r="S26" s="33">
        <f t="shared" si="8"/>
        <v>15</v>
      </c>
      <c r="T26" s="33">
        <f>SUM(T27:T29)</f>
        <v>13</v>
      </c>
      <c r="U26" s="33">
        <f t="shared" si="8"/>
        <v>15</v>
      </c>
      <c r="V26" s="33">
        <f>SUM(V27:V29)</f>
        <v>14</v>
      </c>
      <c r="W26" s="33">
        <f t="shared" si="8"/>
        <v>15</v>
      </c>
      <c r="X26" s="33">
        <f t="shared" si="8"/>
        <v>15</v>
      </c>
      <c r="Y26" s="33">
        <f t="shared" si="8"/>
        <v>14</v>
      </c>
      <c r="Z26" s="33">
        <f>SUM(Z27:Z29)</f>
        <v>13</v>
      </c>
      <c r="AA26" s="33">
        <f t="shared" si="8"/>
        <v>14</v>
      </c>
      <c r="AB26" s="33">
        <f t="shared" si="8"/>
        <v>15</v>
      </c>
      <c r="AC26" s="33">
        <f t="shared" si="8"/>
        <v>9</v>
      </c>
      <c r="AD26" s="33">
        <f>SUM(AD27:AD29)</f>
        <v>11</v>
      </c>
      <c r="AE26" s="33">
        <f t="shared" si="8"/>
        <v>14</v>
      </c>
      <c r="AF26" s="33">
        <f t="shared" si="8"/>
        <v>15</v>
      </c>
      <c r="AG26" s="33">
        <f t="shared" si="8"/>
        <v>14</v>
      </c>
      <c r="AH26" s="9"/>
    </row>
    <row r="27" spans="1:34" s="22" customFormat="1" ht="36" customHeight="1" x14ac:dyDescent="0.2">
      <c r="A27" s="19" t="s">
        <v>68</v>
      </c>
      <c r="B27" s="28" t="s">
        <v>48</v>
      </c>
      <c r="C27" s="37">
        <f t="shared" si="1"/>
        <v>4.833333333333333</v>
      </c>
      <c r="D27" s="25">
        <v>5</v>
      </c>
      <c r="E27" s="25">
        <v>5</v>
      </c>
      <c r="F27" s="25">
        <v>5</v>
      </c>
      <c r="G27" s="25">
        <v>5</v>
      </c>
      <c r="H27" s="25">
        <v>5</v>
      </c>
      <c r="I27" s="25">
        <v>5</v>
      </c>
      <c r="J27" s="25">
        <v>5</v>
      </c>
      <c r="K27" s="25">
        <v>5</v>
      </c>
      <c r="L27" s="25">
        <v>5</v>
      </c>
      <c r="M27" s="25">
        <v>4</v>
      </c>
      <c r="N27" s="25">
        <v>5</v>
      </c>
      <c r="O27" s="25">
        <v>5</v>
      </c>
      <c r="P27" s="25">
        <v>5</v>
      </c>
      <c r="Q27" s="25">
        <v>5</v>
      </c>
      <c r="R27" s="25">
        <v>5</v>
      </c>
      <c r="S27" s="25">
        <v>5</v>
      </c>
      <c r="T27" s="25">
        <v>5</v>
      </c>
      <c r="U27" s="25">
        <v>5</v>
      </c>
      <c r="V27" s="25">
        <v>5</v>
      </c>
      <c r="W27" s="25">
        <v>5</v>
      </c>
      <c r="X27" s="25">
        <v>5</v>
      </c>
      <c r="Y27" s="25">
        <v>5</v>
      </c>
      <c r="Z27" s="25">
        <v>4</v>
      </c>
      <c r="AA27" s="25">
        <v>5</v>
      </c>
      <c r="AB27" s="25">
        <v>5</v>
      </c>
      <c r="AC27" s="25">
        <v>3</v>
      </c>
      <c r="AD27" s="25">
        <v>4</v>
      </c>
      <c r="AE27" s="25">
        <v>5</v>
      </c>
      <c r="AF27" s="25">
        <v>5</v>
      </c>
      <c r="AG27" s="25">
        <v>5</v>
      </c>
      <c r="AH27" s="21"/>
    </row>
    <row r="28" spans="1:34" s="22" customFormat="1" ht="49.5" x14ac:dyDescent="0.2">
      <c r="A28" s="19" t="s">
        <v>69</v>
      </c>
      <c r="B28" s="28" t="s">
        <v>48</v>
      </c>
      <c r="C28" s="37">
        <f t="shared" si="1"/>
        <v>4.4666666666666668</v>
      </c>
      <c r="D28" s="25">
        <v>5</v>
      </c>
      <c r="E28" s="25">
        <v>5</v>
      </c>
      <c r="F28" s="25">
        <v>5</v>
      </c>
      <c r="G28" s="25">
        <v>5</v>
      </c>
      <c r="H28" s="25">
        <v>5</v>
      </c>
      <c r="I28" s="25">
        <v>5</v>
      </c>
      <c r="J28" s="25">
        <v>5</v>
      </c>
      <c r="K28" s="25">
        <v>5</v>
      </c>
      <c r="L28" s="25">
        <v>5</v>
      </c>
      <c r="M28" s="25">
        <v>4</v>
      </c>
      <c r="N28" s="25">
        <v>5</v>
      </c>
      <c r="O28" s="25">
        <v>5</v>
      </c>
      <c r="P28" s="25">
        <v>5</v>
      </c>
      <c r="Q28" s="25">
        <v>3</v>
      </c>
      <c r="R28" s="25">
        <v>5</v>
      </c>
      <c r="S28" s="25">
        <v>5</v>
      </c>
      <c r="T28" s="25">
        <v>3</v>
      </c>
      <c r="U28" s="25">
        <v>5</v>
      </c>
      <c r="V28" s="25">
        <v>4</v>
      </c>
      <c r="W28" s="25">
        <v>5</v>
      </c>
      <c r="X28" s="25">
        <v>5</v>
      </c>
      <c r="Y28" s="25">
        <v>4</v>
      </c>
      <c r="Z28" s="25">
        <v>4</v>
      </c>
      <c r="AA28" s="25">
        <v>4</v>
      </c>
      <c r="AB28" s="25">
        <v>5</v>
      </c>
      <c r="AC28" s="25">
        <v>1</v>
      </c>
      <c r="AD28" s="25">
        <v>3</v>
      </c>
      <c r="AE28" s="25">
        <v>4</v>
      </c>
      <c r="AF28" s="25">
        <v>5</v>
      </c>
      <c r="AG28" s="25">
        <v>5</v>
      </c>
      <c r="AH28" s="21"/>
    </row>
    <row r="29" spans="1:34" s="22" customFormat="1" ht="49.5" x14ac:dyDescent="0.2">
      <c r="A29" s="19" t="s">
        <v>70</v>
      </c>
      <c r="B29" s="28" t="s">
        <v>48</v>
      </c>
      <c r="C29" s="37">
        <f t="shared" si="1"/>
        <v>4.9333333333333336</v>
      </c>
      <c r="D29" s="25">
        <v>5</v>
      </c>
      <c r="E29" s="25">
        <v>5</v>
      </c>
      <c r="F29" s="25">
        <v>5</v>
      </c>
      <c r="G29" s="25">
        <v>5</v>
      </c>
      <c r="H29" s="25">
        <v>5</v>
      </c>
      <c r="I29" s="25">
        <v>5</v>
      </c>
      <c r="J29" s="25">
        <v>5</v>
      </c>
      <c r="K29" s="25">
        <v>5</v>
      </c>
      <c r="L29" s="25">
        <v>5</v>
      </c>
      <c r="M29" s="25">
        <v>5</v>
      </c>
      <c r="N29" s="25">
        <v>5</v>
      </c>
      <c r="O29" s="25">
        <v>5</v>
      </c>
      <c r="P29" s="25">
        <v>5</v>
      </c>
      <c r="Q29" s="25">
        <v>5</v>
      </c>
      <c r="R29" s="25">
        <v>5</v>
      </c>
      <c r="S29" s="25">
        <v>5</v>
      </c>
      <c r="T29" s="25">
        <v>5</v>
      </c>
      <c r="U29" s="25">
        <v>5</v>
      </c>
      <c r="V29" s="25">
        <v>5</v>
      </c>
      <c r="W29" s="25">
        <v>5</v>
      </c>
      <c r="X29" s="25">
        <v>5</v>
      </c>
      <c r="Y29" s="25">
        <v>5</v>
      </c>
      <c r="Z29" s="25">
        <v>5</v>
      </c>
      <c r="AA29" s="25">
        <v>5</v>
      </c>
      <c r="AB29" s="25">
        <v>5</v>
      </c>
      <c r="AC29" s="25">
        <v>5</v>
      </c>
      <c r="AD29" s="25">
        <v>4</v>
      </c>
      <c r="AE29" s="25">
        <v>5</v>
      </c>
      <c r="AF29" s="25">
        <v>5</v>
      </c>
      <c r="AG29" s="25">
        <v>4</v>
      </c>
      <c r="AH29" s="21"/>
    </row>
  </sheetData>
  <mergeCells count="8">
    <mergeCell ref="D1:R1"/>
    <mergeCell ref="S1:AG1"/>
    <mergeCell ref="A3:A5"/>
    <mergeCell ref="B3:B5"/>
    <mergeCell ref="D3:N3"/>
    <mergeCell ref="O3:U3"/>
    <mergeCell ref="V3:AA3"/>
    <mergeCell ref="AB3:AG3"/>
  </mergeCells>
  <pageMargins left="0.11811023622047245" right="0" top="0.39370078740157483" bottom="0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 по группам для Кабабаково</vt:lpstr>
      <vt:lpstr>'ИТОГО по группам для Кабабаково'!Заголовки_для_печати</vt:lpstr>
      <vt:lpstr>'ИТОГО по группам для Кабабаково'!Область_печати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cp:lastPrinted>2016-12-14T07:56:01Z</cp:lastPrinted>
  <dcterms:created xsi:type="dcterms:W3CDTF">2016-12-09T11:02:35Z</dcterms:created>
  <dcterms:modified xsi:type="dcterms:W3CDTF">2016-12-26T08:38:42Z</dcterms:modified>
</cp:coreProperties>
</file>